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ZD\Dekanat\Dek-Ordner\Dek-Ordner\Habilitationsverfahren &amp; VeniaLegendi\5_Lehrleistungstabelle + PJ\"/>
    </mc:Choice>
  </mc:AlternateContent>
  <bookViews>
    <workbookView xWindow="0" yWindow="0" windowWidth="28800" windowHeight="13020"/>
  </bookViews>
  <sheets>
    <sheet name="Vorlage" sheetId="3" r:id="rId1"/>
    <sheet name="Beispieltabelle" sheetId="1" r:id="rId2"/>
    <sheet name="Anrechnungsfaktoren-Legende" sheetId="2"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7" i="1" l="1"/>
  <c r="E17" i="1"/>
  <c r="G16" i="1"/>
  <c r="E16" i="1"/>
  <c r="E14" i="1"/>
  <c r="G14" i="1" s="1"/>
  <c r="E13" i="1"/>
  <c r="G13" i="1" s="1"/>
  <c r="E18" i="1"/>
  <c r="G18" i="1"/>
  <c r="E11" i="1" l="1"/>
  <c r="G11" i="1" s="1"/>
  <c r="E9" i="1"/>
  <c r="G9" i="1" s="1"/>
  <c r="E15" i="1"/>
  <c r="G15" i="1" s="1"/>
  <c r="E8" i="1"/>
  <c r="G8" i="1" s="1"/>
  <c r="E10" i="1"/>
  <c r="G10" i="1" s="1"/>
  <c r="G25" i="1" l="1"/>
  <c r="G26" i="1"/>
  <c r="G24" i="1"/>
  <c r="G23" i="1"/>
  <c r="G22" i="1"/>
  <c r="G21" i="3"/>
  <c r="G22" i="3"/>
  <c r="G20" i="3"/>
  <c r="G19" i="3" l="1"/>
  <c r="G18" i="3"/>
  <c r="E13" i="3"/>
  <c r="G13" i="3" s="1"/>
  <c r="E12" i="3"/>
  <c r="G12" i="3" s="1"/>
  <c r="E11" i="3"/>
  <c r="G11" i="3" s="1"/>
  <c r="E10" i="3"/>
  <c r="G10" i="3"/>
  <c r="E9" i="3"/>
  <c r="G9" i="3" s="1"/>
  <c r="E8" i="3"/>
  <c r="G8" i="3" s="1"/>
  <c r="E7" i="3"/>
  <c r="G7" i="3" s="1"/>
  <c r="G24" i="3" s="1"/>
  <c r="E7" i="1"/>
  <c r="G7" i="1" s="1"/>
  <c r="E12" i="1"/>
  <c r="G12" i="1" s="1"/>
  <c r="G28" i="1" l="1"/>
  <c r="G29" i="1" s="1"/>
  <c r="G25" i="3"/>
</calcChain>
</file>

<file path=xl/comments1.xml><?xml version="1.0" encoding="utf-8"?>
<comments xmlns="http://schemas.openxmlformats.org/spreadsheetml/2006/main">
  <authors>
    <author>Walther, Thomas</author>
  </authors>
  <commentList>
    <comment ref="B23" authorId="0" shapeId="0">
      <text>
        <r>
          <rPr>
            <b/>
            <sz val="9"/>
            <color indexed="81"/>
            <rFont val="Segoe UI"/>
            <family val="2"/>
          </rPr>
          <t>Walther, Thomas:</t>
        </r>
        <r>
          <rPr>
            <sz val="9"/>
            <color indexed="81"/>
            <rFont val="Segoe UI"/>
            <family val="2"/>
          </rPr>
          <t xml:space="preserve">
Praktika (Medizin 1) wurde zu Praktika
</t>
        </r>
      </text>
    </comment>
  </commentList>
</comments>
</file>

<file path=xl/sharedStrings.xml><?xml version="1.0" encoding="utf-8"?>
<sst xmlns="http://schemas.openxmlformats.org/spreadsheetml/2006/main" count="139" uniqueCount="89">
  <si>
    <t>Titel der Veranstaltung</t>
  </si>
  <si>
    <t>Veranstaltungsart</t>
  </si>
  <si>
    <t>Minuten</t>
  </si>
  <si>
    <t>Anrechnungsfaktor</t>
  </si>
  <si>
    <t>Gesamt</t>
  </si>
  <si>
    <t>Vorlesung</t>
  </si>
  <si>
    <t>Anzahl der Arbeiten</t>
  </si>
  <si>
    <r>
      <rPr>
        <b/>
        <sz val="11"/>
        <color theme="1"/>
        <rFont val="Calibri"/>
        <family val="2"/>
        <scheme val="minor"/>
      </rPr>
      <t>* Bei Studienarbeiten</t>
    </r>
    <r>
      <rPr>
        <sz val="11"/>
        <color theme="1"/>
        <rFont val="Calibri"/>
        <family val="2"/>
        <scheme val="minor"/>
      </rPr>
      <t>:</t>
    </r>
  </si>
  <si>
    <t>Lehrveranstaltungen</t>
  </si>
  <si>
    <t>Betreute Arbeiten</t>
  </si>
  <si>
    <t>Titel der Arbeit/en</t>
  </si>
  <si>
    <t xml:space="preserve">Gesamtsumme </t>
  </si>
  <si>
    <t>Unterschrift Antragsteller:</t>
  </si>
  <si>
    <t xml:space="preserve">Unterschrift Lehrstuhlbeautragter/ Lehrstuhlbeauftragte: </t>
  </si>
  <si>
    <t>Semester/Trimester</t>
  </si>
  <si>
    <t>Lehrleistungstabelle von XXX</t>
  </si>
  <si>
    <t>Datum:</t>
  </si>
  <si>
    <t>Für die Betreuung einer Masterarbeit über den Zeitraum von 6 Monaten</t>
  </si>
  <si>
    <t>Für die Betreuung einer Bachelorarbeit über den Zeitraum von 2 Monaten</t>
  </si>
  <si>
    <t>Die Lehre in strukturierten Lehrveranstaltungen des PhD-Programms, wie z.B. methodischen Seminaren, wird vollumfänglich gem. LVVO anerkannt.</t>
  </si>
  <si>
    <t>Faktor 1</t>
  </si>
  <si>
    <t>Blockpraktika und andere Veranstaltungen, bei denen die Lehrperson nicht ständig verfügbar sein muss oder die Stud. nur beaufsichtigt</t>
  </si>
  <si>
    <t>Faktor 0,3</t>
  </si>
  <si>
    <t>Unterricht am Krankenbett, Patientendemonstrationen, Praktika</t>
  </si>
  <si>
    <t>Faktor 0,5</t>
  </si>
  <si>
    <t>Vorlesungen, Seminare, Kolloquien, Repetitorien, POL-Tutorien, PJ-Unterricht</t>
  </si>
  <si>
    <t>Anrechnungsfaktoren für Lehrveranstaltungen (LVVO vom 21.12.04)</t>
  </si>
  <si>
    <t>Hinweise zu den konkreten Unterrichtszeiträumen finden Sie hier</t>
  </si>
  <si>
    <t>September</t>
  </si>
  <si>
    <t xml:space="preserve">August – </t>
  </si>
  <si>
    <t>Vorlesungsfreie Zeit</t>
  </si>
  <si>
    <t>Juni - Juli</t>
  </si>
  <si>
    <t>Modul</t>
  </si>
  <si>
    <t>Mai</t>
  </si>
  <si>
    <t>2nd Track</t>
  </si>
  <si>
    <t>April - Juli</t>
  </si>
  <si>
    <t>Trimester 3</t>
  </si>
  <si>
    <t>April - Mai</t>
  </si>
  <si>
    <t>Sommersemester</t>
  </si>
  <si>
    <t>März</t>
  </si>
  <si>
    <t>Januar - März</t>
  </si>
  <si>
    <t>Trimester 2</t>
  </si>
  <si>
    <t>Januar - Februar</t>
  </si>
  <si>
    <t>Dezember</t>
  </si>
  <si>
    <t xml:space="preserve">Oktober – </t>
  </si>
  <si>
    <t>Trimester 1</t>
  </si>
  <si>
    <t>Oktober –</t>
  </si>
  <si>
    <t>Oktober - Februar</t>
  </si>
  <si>
    <t>Wintersemester</t>
  </si>
  <si>
    <t>Regelstudiengang Medizin 1</t>
  </si>
  <si>
    <t>Regelstudiengang Medizin 2</t>
  </si>
  <si>
    <t>Modellstudiengang iMED</t>
  </si>
  <si>
    <t>Zahnmedizin,</t>
  </si>
  <si>
    <r>
      <t>Trimester</t>
    </r>
    <r>
      <rPr>
        <sz val="9"/>
        <color indexed="8"/>
        <rFont val="Arial"/>
        <family val="2"/>
      </rPr>
      <t xml:space="preserve"> (12 Wochen)</t>
    </r>
  </si>
  <si>
    <r>
      <t xml:space="preserve">Module </t>
    </r>
    <r>
      <rPr>
        <sz val="9"/>
        <color indexed="8"/>
        <rFont val="Arial"/>
        <family val="2"/>
      </rPr>
      <t>(6 Wochen)</t>
    </r>
  </si>
  <si>
    <r>
      <t>Semester</t>
    </r>
    <r>
      <rPr>
        <sz val="9"/>
        <color indexed="8"/>
        <rFont val="Arial"/>
        <family val="2"/>
      </rPr>
      <t xml:space="preserve"> (14 Wochen)</t>
    </r>
  </si>
  <si>
    <t>Erläuterungen zur Lehrerfassung</t>
  </si>
  <si>
    <t>Anrechenbare Lehrstunden für die Betreuung von Abschlussarbeiten</t>
  </si>
  <si>
    <t>2,8 Lehrstunden</t>
  </si>
  <si>
    <t>8,4 Lehrstunden</t>
  </si>
  <si>
    <t>Anrechenbare Lehrstunden für die Betreuung von Studienarbeiten *</t>
  </si>
  <si>
    <t>5 Lehrstunden</t>
  </si>
  <si>
    <t>Lehrstunden *</t>
  </si>
  <si>
    <t>Seminar</t>
  </si>
  <si>
    <t>Blockpraktikum</t>
  </si>
  <si>
    <t>POL</t>
  </si>
  <si>
    <t>PJ Unterricht</t>
  </si>
  <si>
    <t>UaK</t>
  </si>
  <si>
    <t>Praktika</t>
  </si>
  <si>
    <t>Bachelorarbeit</t>
  </si>
  <si>
    <t>Masterarbeit</t>
  </si>
  <si>
    <t>6-10 Lehrstunden</t>
  </si>
  <si>
    <t>2-6 Lehrstunden</t>
  </si>
  <si>
    <t xml:space="preserve"> Lehrstunden</t>
  </si>
  <si>
    <t>Studienarbeit, Drittbeurteilende</t>
  </si>
  <si>
    <t>Für die Betreuung einer Studienarbeit als Erstbeurteilende</t>
  </si>
  <si>
    <t>Für die Betreuung einer Studienarbeit als Zweitbeurteilende</t>
  </si>
  <si>
    <t>Für die Betreuung einer Studienarbeit als Drittbeurteilende</t>
  </si>
  <si>
    <t>Lehrstunden</t>
  </si>
  <si>
    <t>Art der Arbeit *</t>
  </si>
  <si>
    <t>Studienarbeit, Erstbeurteilende **</t>
  </si>
  <si>
    <t>Studienarbeit, Zweitbeurteilende **</t>
  </si>
  <si>
    <t xml:space="preserve">Erstbeurteilende, die Hochschullehrerin bzw. Hochschullehrer oder Privatdozentin bzw. Privatdozent sein müssen, können bis zu 4 Lehrstunden in Abhängigkeit vom Betreuungsaufwand an Zweitbeurteilende abtreten. </t>
  </si>
  <si>
    <t>** Erstbeurteilende, die Hochschullehrerin bzw. Hochschullehrer oder Privatdozentin bzw. Privatdozent sein müssen, können bis zu 4 Lehrstunden in Abhängigkeit vom Betreuungsaufwand an Zweitbeurteilende abtreten. Bitte tragen Sie daher die Anzahl der betreuten Arbeiten und die insgesamt für die Betreuung aufgewendete Lehrstundenzahl ein. Die Gesamtsumme wird dann automatisch berechnet.</t>
  </si>
  <si>
    <t>* Siehe zu den anrechenbaren Lehrstunden für die Betreuung von Studien- und Abschlussarbeiten das Tabellenblatt "Anrechnungsfaktoren-Legende"</t>
  </si>
  <si>
    <t>Gesamtsumme in LVS</t>
  </si>
  <si>
    <t>Semester</t>
  </si>
  <si>
    <t>Anrechnungsfaktoren für Lehrveranstaltungen im Rahmen des PhD-Programms (LVVO vom 21.12.04)</t>
  </si>
  <si>
    <t>Beispieltabelle für ein Semester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</si>
</sst>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8" x14ac:knownFonts="1">
    <font>
      <sz val="11"/>
      <color theme="1"/>
      <name val="Calibri"/>
      <family val="2"/>
      <scheme val="minor"/>
    </font>
    <font>
      <b/>
      <sz val="11"/>
      <color theme="1"/>
      <name val="Calibri"/>
      <family val="2"/>
      <scheme val="minor"/>
    </font>
    <font>
      <b/>
      <sz val="10"/>
      <name val="Arial"/>
      <family val="2"/>
    </font>
    <font>
      <sz val="10"/>
      <name val="Arial"/>
      <family val="2"/>
    </font>
    <font>
      <b/>
      <sz val="11"/>
      <name val="Calibri"/>
      <family val="2"/>
      <scheme val="minor"/>
    </font>
    <font>
      <sz val="11"/>
      <name val="Calibri"/>
      <family val="2"/>
      <scheme val="minor"/>
    </font>
    <font>
      <b/>
      <sz val="12"/>
      <color theme="1"/>
      <name val="Calibri"/>
      <family val="2"/>
      <scheme val="minor"/>
    </font>
    <font>
      <b/>
      <sz val="12"/>
      <name val="Arial"/>
      <family val="2"/>
    </font>
    <font>
      <u/>
      <sz val="10"/>
      <color indexed="12"/>
      <name val="Arial"/>
      <family val="2"/>
    </font>
    <font>
      <sz val="10"/>
      <name val="Times New Roman"/>
      <family val="1"/>
    </font>
    <font>
      <sz val="9"/>
      <color rgb="FF000000"/>
      <name val="Arial"/>
      <family val="2"/>
    </font>
    <font>
      <i/>
      <sz val="9"/>
      <color rgb="FF000000"/>
      <name val="Arial"/>
      <family val="2"/>
    </font>
    <font>
      <b/>
      <sz val="9"/>
      <color rgb="FF000000"/>
      <name val="Arial"/>
      <family val="2"/>
    </font>
    <font>
      <sz val="9"/>
      <color indexed="8"/>
      <name val="Arial"/>
      <family val="2"/>
    </font>
    <font>
      <b/>
      <sz val="9"/>
      <color indexed="81"/>
      <name val="Segoe UI"/>
      <family val="2"/>
    </font>
    <font>
      <sz val="9"/>
      <color indexed="81"/>
      <name val="Segoe UI"/>
      <family val="2"/>
    </font>
    <font>
      <b/>
      <sz val="10"/>
      <color theme="1"/>
      <name val="Arial"/>
      <family val="2"/>
    </font>
    <font>
      <sz val="10"/>
      <color theme="1"/>
      <name val="Arial"/>
      <family val="2"/>
    </font>
  </fonts>
  <fills count="4">
    <fill>
      <patternFill patternType="none"/>
    </fill>
    <fill>
      <patternFill patternType="gray125"/>
    </fill>
    <fill>
      <patternFill patternType="solid">
        <fgColor indexed="9"/>
        <bgColor indexed="64"/>
      </patternFill>
    </fill>
    <fill>
      <patternFill patternType="solid">
        <fgColor rgb="FFA6A6A6"/>
        <bgColor indexed="64"/>
      </patternFill>
    </fill>
  </fills>
  <borders count="4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0" fontId="3" fillId="0" borderId="0"/>
    <xf numFmtId="0" fontId="8" fillId="0" borderId="0" applyNumberFormat="0" applyFill="0" applyBorder="0" applyAlignment="0" applyProtection="0">
      <alignment vertical="top"/>
      <protection locked="0"/>
    </xf>
  </cellStyleXfs>
  <cellXfs count="155">
    <xf numFmtId="0" fontId="0" fillId="0" borderId="0" xfId="0"/>
    <xf numFmtId="0" fontId="0" fillId="0" borderId="11" xfId="0" applyFont="1" applyBorder="1" applyAlignment="1">
      <alignment horizontal="center" vertical="center"/>
    </xf>
    <xf numFmtId="2" fontId="0" fillId="0" borderId="12" xfId="0" applyNumberFormat="1" applyFont="1" applyBorder="1" applyAlignment="1">
      <alignment horizontal="center" vertical="center" wrapText="1"/>
    </xf>
    <xf numFmtId="0" fontId="0" fillId="0" borderId="17" xfId="0" applyFont="1" applyBorder="1" applyAlignment="1">
      <alignment horizontal="center" vertical="center"/>
    </xf>
    <xf numFmtId="2" fontId="0" fillId="0" borderId="18" xfId="0" applyNumberFormat="1" applyFont="1" applyBorder="1" applyAlignment="1">
      <alignment horizontal="center" vertical="center" wrapText="1"/>
    </xf>
    <xf numFmtId="2" fontId="0" fillId="0" borderId="20" xfId="0" applyNumberFormat="1" applyFont="1" applyBorder="1" applyAlignment="1">
      <alignment horizontal="center" vertical="center" wrapText="1"/>
    </xf>
    <xf numFmtId="0" fontId="5" fillId="0" borderId="11" xfId="0" applyFont="1" applyBorder="1" applyAlignment="1">
      <alignment vertical="center" wrapText="1"/>
    </xf>
    <xf numFmtId="0" fontId="5" fillId="0" borderId="11" xfId="0" applyFont="1" applyBorder="1" applyAlignment="1">
      <alignment horizontal="center" vertical="center" wrapText="1"/>
    </xf>
    <xf numFmtId="0" fontId="5" fillId="0" borderId="15" xfId="0" applyFont="1" applyBorder="1" applyAlignment="1">
      <alignment vertical="center" wrapText="1"/>
    </xf>
    <xf numFmtId="0" fontId="5" fillId="0" borderId="15" xfId="0" applyFont="1" applyBorder="1" applyAlignment="1">
      <alignment horizontal="center" vertical="center" wrapText="1"/>
    </xf>
    <xf numFmtId="0" fontId="0" fillId="0" borderId="6" xfId="0" applyFont="1" applyBorder="1" applyAlignment="1">
      <alignment vertical="center" wrapText="1"/>
    </xf>
    <xf numFmtId="0" fontId="0" fillId="0" borderId="7" xfId="0" applyFont="1" applyBorder="1" applyAlignment="1">
      <alignment horizontal="center" vertical="center" wrapText="1"/>
    </xf>
    <xf numFmtId="2" fontId="0" fillId="0" borderId="7" xfId="0" applyNumberFormat="1" applyFont="1" applyBorder="1" applyAlignment="1">
      <alignment horizontal="center" vertical="center" wrapText="1"/>
    </xf>
    <xf numFmtId="0" fontId="0" fillId="2" borderId="7" xfId="0" applyFont="1" applyFill="1" applyBorder="1" applyAlignment="1">
      <alignment horizontal="center" vertical="center" wrapText="1"/>
    </xf>
    <xf numFmtId="2" fontId="0" fillId="0" borderId="8" xfId="0" applyNumberFormat="1" applyFont="1" applyBorder="1" applyAlignment="1">
      <alignment horizontal="center" vertical="center" wrapText="1"/>
    </xf>
    <xf numFmtId="0" fontId="0" fillId="0" borderId="25" xfId="0" applyFont="1" applyBorder="1" applyAlignment="1">
      <alignment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0" borderId="0" xfId="0" applyFont="1" applyAlignment="1">
      <alignment horizontal="left" vertical="center"/>
    </xf>
    <xf numFmtId="0" fontId="6" fillId="0" borderId="0" xfId="0" applyFont="1"/>
    <xf numFmtId="1" fontId="0" fillId="0" borderId="11" xfId="0" applyNumberFormat="1" applyFont="1" applyBorder="1" applyAlignment="1">
      <alignment horizontal="center" vertical="center" wrapText="1"/>
    </xf>
    <xf numFmtId="0" fontId="2" fillId="2" borderId="24" xfId="0" applyFont="1" applyFill="1" applyBorder="1" applyAlignment="1">
      <alignment horizontal="center" wrapText="1"/>
    </xf>
    <xf numFmtId="2" fontId="2" fillId="2" borderId="8" xfId="0" applyNumberFormat="1" applyFont="1" applyFill="1" applyBorder="1" applyAlignment="1">
      <alignment horizontal="center" wrapText="1"/>
    </xf>
    <xf numFmtId="2" fontId="2" fillId="2" borderId="20" xfId="0" applyNumberFormat="1" applyFont="1" applyFill="1" applyBorder="1" applyAlignment="1">
      <alignment horizontal="center" wrapText="1"/>
    </xf>
    <xf numFmtId="0" fontId="0" fillId="0" borderId="3" xfId="0" applyBorder="1"/>
    <xf numFmtId="0" fontId="0" fillId="0" borderId="32" xfId="0" applyBorder="1"/>
    <xf numFmtId="0" fontId="0" fillId="0" borderId="29" xfId="0" applyBorder="1"/>
    <xf numFmtId="0" fontId="0" fillId="0" borderId="30" xfId="0" applyBorder="1"/>
    <xf numFmtId="1" fontId="0" fillId="0" borderId="15" xfId="0" applyNumberFormat="1" applyFont="1" applyBorder="1" applyAlignment="1">
      <alignment horizontal="center" vertical="center" wrapText="1"/>
    </xf>
    <xf numFmtId="0" fontId="0" fillId="0" borderId="0" xfId="0" applyAlignment="1"/>
    <xf numFmtId="0" fontId="7" fillId="0" borderId="0" xfId="0" applyFont="1" applyAlignment="1"/>
    <xf numFmtId="0" fontId="3" fillId="0" borderId="0" xfId="1" applyBorder="1" applyAlignment="1">
      <alignment wrapText="1"/>
    </xf>
    <xf numFmtId="0" fontId="3" fillId="0" borderId="0" xfId="1"/>
    <xf numFmtId="0" fontId="3" fillId="0" borderId="0" xfId="1" applyBorder="1" applyAlignment="1">
      <alignment horizontal="left" wrapText="1"/>
    </xf>
    <xf numFmtId="0" fontId="3" fillId="0" borderId="14" xfId="1" applyBorder="1" applyAlignment="1">
      <alignment wrapText="1"/>
    </xf>
    <xf numFmtId="0" fontId="3" fillId="0" borderId="0" xfId="1" applyBorder="1" applyAlignment="1">
      <alignment horizontal="center" wrapText="1"/>
    </xf>
    <xf numFmtId="0" fontId="10" fillId="3" borderId="33"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9" fillId="0" borderId="0" xfId="1" applyFont="1" applyAlignment="1">
      <alignment vertical="center" wrapText="1"/>
    </xf>
    <xf numFmtId="0" fontId="10" fillId="0" borderId="33" xfId="1" applyFont="1" applyBorder="1" applyAlignment="1">
      <alignment horizontal="center" vertical="center" wrapText="1"/>
    </xf>
    <xf numFmtId="0" fontId="3" fillId="0" borderId="33" xfId="1" applyBorder="1" applyAlignment="1">
      <alignment vertical="top" wrapText="1"/>
    </xf>
    <xf numFmtId="0" fontId="10" fillId="0" borderId="38" xfId="1" applyFont="1" applyBorder="1" applyAlignment="1">
      <alignment horizontal="center" vertical="center" wrapText="1"/>
    </xf>
    <xf numFmtId="0" fontId="17" fillId="0" borderId="11" xfId="1" applyFont="1" applyBorder="1" applyAlignment="1">
      <alignment horizontal="left" wrapText="1"/>
    </xf>
    <xf numFmtId="0" fontId="17" fillId="0" borderId="14" xfId="1" applyFont="1" applyBorder="1" applyAlignment="1">
      <alignment wrapText="1"/>
    </xf>
    <xf numFmtId="0" fontId="0" fillId="0" borderId="0" xfId="0" applyBorder="1" applyAlignment="1">
      <alignment vertical="center" wrapText="1"/>
    </xf>
    <xf numFmtId="0" fontId="0" fillId="0" borderId="44" xfId="0" applyFont="1" applyBorder="1" applyAlignment="1">
      <alignment vertical="center" wrapText="1"/>
    </xf>
    <xf numFmtId="0" fontId="0" fillId="0" borderId="44" xfId="0" applyFont="1" applyBorder="1" applyAlignment="1">
      <alignment horizontal="center" vertical="center" wrapText="1"/>
    </xf>
    <xf numFmtId="0" fontId="4" fillId="0" borderId="44" xfId="0" applyFont="1" applyBorder="1" applyAlignment="1">
      <alignment horizontal="center" vertical="center" wrapText="1"/>
    </xf>
    <xf numFmtId="0" fontId="0" fillId="0" borderId="44" xfId="0" applyFont="1" applyBorder="1" applyAlignment="1">
      <alignment horizontal="center" vertical="center"/>
    </xf>
    <xf numFmtId="0" fontId="0" fillId="0" borderId="11" xfId="0" applyBorder="1" applyAlignment="1">
      <alignment horizontal="center" wrapText="1"/>
    </xf>
    <xf numFmtId="2" fontId="0" fillId="0" borderId="11" xfId="0" applyNumberFormat="1" applyBorder="1" applyAlignment="1">
      <alignment horizontal="center" wrapText="1"/>
    </xf>
    <xf numFmtId="0" fontId="0" fillId="2" borderId="11" xfId="0" applyFill="1" applyBorder="1" applyAlignment="1">
      <alignment horizontal="center" vertical="center" wrapText="1"/>
    </xf>
    <xf numFmtId="2" fontId="0" fillId="0" borderId="12" xfId="0" applyNumberFormat="1" applyBorder="1" applyAlignment="1">
      <alignment horizontal="center" wrapText="1"/>
    </xf>
    <xf numFmtId="0" fontId="0" fillId="0" borderId="11" xfId="0" applyFont="1" applyBorder="1" applyAlignment="1">
      <alignment vertical="center" wrapText="1"/>
    </xf>
    <xf numFmtId="0" fontId="0" fillId="0" borderId="11" xfId="0" applyFont="1" applyBorder="1" applyAlignment="1">
      <alignment horizontal="center" vertical="center" wrapText="1"/>
    </xf>
    <xf numFmtId="2" fontId="0" fillId="0" borderId="11" xfId="0" applyNumberFormat="1" applyFont="1" applyBorder="1" applyAlignment="1">
      <alignment horizontal="center" vertical="center" wrapText="1"/>
    </xf>
    <xf numFmtId="0" fontId="0" fillId="2" borderId="11" xfId="0" applyFont="1" applyFill="1" applyBorder="1" applyAlignment="1">
      <alignment horizontal="center" vertical="center" wrapText="1"/>
    </xf>
    <xf numFmtId="0" fontId="0" fillId="0" borderId="15" xfId="0" applyBorder="1" applyAlignment="1">
      <alignment horizontal="center" wrapText="1"/>
    </xf>
    <xf numFmtId="2" fontId="0" fillId="0" borderId="15" xfId="0" applyNumberFormat="1" applyBorder="1" applyAlignment="1">
      <alignment horizontal="center" wrapText="1"/>
    </xf>
    <xf numFmtId="0" fontId="0" fillId="2" borderId="15" xfId="0" applyFill="1" applyBorder="1" applyAlignment="1">
      <alignment horizontal="center" vertical="center" wrapText="1"/>
    </xf>
    <xf numFmtId="2" fontId="0" fillId="0" borderId="20" xfId="0" applyNumberFormat="1" applyBorder="1" applyAlignment="1">
      <alignment horizontal="center" wrapText="1"/>
    </xf>
    <xf numFmtId="0" fontId="5" fillId="0" borderId="46" xfId="0" applyFont="1" applyBorder="1" applyAlignment="1">
      <alignment vertical="center" wrapText="1"/>
    </xf>
    <xf numFmtId="0" fontId="5" fillId="0" borderId="46" xfId="0" applyFont="1" applyBorder="1" applyAlignment="1">
      <alignment horizontal="center" vertical="center" wrapText="1"/>
    </xf>
    <xf numFmtId="1" fontId="0" fillId="0" borderId="46" xfId="0" applyNumberFormat="1" applyFont="1" applyBorder="1" applyAlignment="1">
      <alignment horizontal="center" vertical="center" wrapText="1"/>
    </xf>
    <xf numFmtId="0" fontId="0" fillId="0" borderId="46" xfId="0" applyFont="1" applyBorder="1" applyAlignment="1">
      <alignment horizontal="center" vertical="center"/>
    </xf>
    <xf numFmtId="2" fontId="0" fillId="0" borderId="47" xfId="0" applyNumberFormat="1" applyFont="1" applyBorder="1" applyAlignment="1">
      <alignment horizontal="center" vertical="center" wrapText="1"/>
    </xf>
    <xf numFmtId="0" fontId="4" fillId="2" borderId="45"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0" fillId="0" borderId="0" xfId="0" applyBorder="1"/>
    <xf numFmtId="0" fontId="0" fillId="0" borderId="0" xfId="0" applyBorder="1" applyAlignment="1"/>
    <xf numFmtId="0" fontId="1" fillId="0" borderId="0" xfId="1" applyFont="1" applyBorder="1" applyAlignment="1">
      <alignment wrapText="1"/>
    </xf>
    <xf numFmtId="0" fontId="3" fillId="0" borderId="0" xfId="1" applyAlignment="1">
      <alignment vertical="center" wrapText="1"/>
    </xf>
    <xf numFmtId="0" fontId="3" fillId="0" borderId="14" xfId="1" applyBorder="1"/>
    <xf numFmtId="0" fontId="3" fillId="0" borderId="34" xfId="1" applyBorder="1"/>
    <xf numFmtId="0" fontId="3" fillId="0" borderId="10" xfId="1" applyBorder="1"/>
    <xf numFmtId="164" fontId="0" fillId="0" borderId="44" xfId="0" applyNumberFormat="1" applyFont="1" applyBorder="1" applyAlignment="1">
      <alignment horizontal="center" vertical="center" wrapText="1"/>
    </xf>
    <xf numFmtId="0" fontId="0" fillId="0" borderId="14" xfId="0" applyFont="1" applyBorder="1" applyAlignment="1">
      <alignment horizontal="center" vertical="center"/>
    </xf>
    <xf numFmtId="0" fontId="0" fillId="0" borderId="16" xfId="0" applyFont="1" applyBorder="1" applyAlignment="1">
      <alignment horizontal="center" vertical="center"/>
    </xf>
    <xf numFmtId="0" fontId="0" fillId="0" borderId="45" xfId="0" applyFont="1" applyBorder="1" applyAlignment="1">
      <alignment horizontal="center" vertical="center"/>
    </xf>
    <xf numFmtId="2" fontId="0" fillId="0" borderId="47" xfId="0" applyNumberFormat="1" applyFont="1" applyFill="1" applyBorder="1" applyAlignment="1">
      <alignment horizontal="center" vertical="center" wrapText="1"/>
    </xf>
    <xf numFmtId="0" fontId="0" fillId="0" borderId="0" xfId="0" applyFill="1"/>
    <xf numFmtId="0" fontId="2" fillId="0" borderId="0" xfId="0" applyFont="1" applyFill="1" applyBorder="1" applyAlignment="1">
      <alignment horizontal="center" wrapText="1"/>
    </xf>
    <xf numFmtId="2" fontId="2" fillId="0" borderId="0" xfId="0" applyNumberFormat="1" applyFont="1" applyFill="1" applyBorder="1" applyAlignment="1">
      <alignment horizontal="center" wrapText="1"/>
    </xf>
    <xf numFmtId="0" fontId="1" fillId="0" borderId="0" xfId="1" applyFont="1" applyFill="1" applyBorder="1" applyAlignment="1">
      <alignment wrapText="1"/>
    </xf>
    <xf numFmtId="0" fontId="0" fillId="0" borderId="0" xfId="0" applyFill="1" applyBorder="1"/>
    <xf numFmtId="0" fontId="4"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2" fillId="0" borderId="23" xfId="0" applyFont="1" applyFill="1" applyBorder="1" applyAlignment="1">
      <alignment horizontal="center" wrapText="1"/>
    </xf>
    <xf numFmtId="2" fontId="2" fillId="0" borderId="20" xfId="0" applyNumberFormat="1" applyFont="1" applyFill="1" applyBorder="1" applyAlignment="1">
      <alignment horizontal="center" wrapText="1"/>
    </xf>
    <xf numFmtId="0" fontId="0" fillId="0" borderId="11" xfId="0" applyBorder="1" applyAlignment="1">
      <alignment horizontal="center"/>
    </xf>
    <xf numFmtId="2" fontId="0" fillId="0" borderId="11" xfId="0" applyNumberFormat="1" applyBorder="1" applyAlignment="1">
      <alignment horizontal="center"/>
    </xf>
    <xf numFmtId="0" fontId="0" fillId="0" borderId="27" xfId="0" applyBorder="1" applyAlignment="1"/>
    <xf numFmtId="0" fontId="0" fillId="0" borderId="26" xfId="0" applyBorder="1" applyAlignment="1"/>
    <xf numFmtId="0" fontId="0" fillId="0" borderId="28" xfId="0" applyBorder="1" applyAlignment="1"/>
    <xf numFmtId="0" fontId="0" fillId="0" borderId="29" xfId="0" applyBorder="1" applyAlignment="1"/>
    <xf numFmtId="0" fontId="0" fillId="0" borderId="0" xfId="0" applyAlignment="1">
      <alignment horizontal="left"/>
    </xf>
    <xf numFmtId="0" fontId="4" fillId="0" borderId="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22" xfId="0" applyFont="1" applyBorder="1" applyAlignment="1">
      <alignment horizontal="center" vertical="center" wrapText="1"/>
    </xf>
    <xf numFmtId="0" fontId="4" fillId="2" borderId="9"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1" fillId="0" borderId="41" xfId="0" applyFont="1" applyBorder="1" applyAlignment="1">
      <alignment horizontal="left" vertical="center" wrapText="1"/>
    </xf>
    <xf numFmtId="0" fontId="1" fillId="0" borderId="13" xfId="0" applyFont="1" applyBorder="1" applyAlignment="1">
      <alignment horizontal="left" vertical="center" wrapText="1"/>
    </xf>
    <xf numFmtId="0" fontId="1" fillId="0" borderId="42" xfId="0" applyFont="1" applyBorder="1" applyAlignment="1">
      <alignment horizontal="left" vertical="center" wrapText="1"/>
    </xf>
    <xf numFmtId="0" fontId="1" fillId="0" borderId="43" xfId="0" applyFont="1" applyBorder="1" applyAlignment="1">
      <alignment horizontal="left" vertical="center" wrapText="1"/>
    </xf>
    <xf numFmtId="0" fontId="1" fillId="0" borderId="21" xfId="0" applyFont="1" applyBorder="1" applyAlignment="1">
      <alignment horizontal="left" vertical="center" wrapText="1"/>
    </xf>
    <xf numFmtId="0" fontId="1" fillId="0" borderId="19" xfId="0" applyFont="1" applyBorder="1" applyAlignment="1">
      <alignment horizontal="left" vertical="center" wrapText="1"/>
    </xf>
    <xf numFmtId="0" fontId="1" fillId="0" borderId="14" xfId="0" applyFont="1" applyBorder="1" applyAlignment="1">
      <alignment horizontal="left"/>
    </xf>
    <xf numFmtId="0" fontId="1" fillId="0" borderId="34" xfId="0" applyFont="1" applyBorder="1" applyAlignment="1">
      <alignment horizontal="left"/>
    </xf>
    <xf numFmtId="0" fontId="1" fillId="0" borderId="10" xfId="0" applyFont="1" applyBorder="1" applyAlignment="1">
      <alignment horizontal="left"/>
    </xf>
    <xf numFmtId="0" fontId="4" fillId="0" borderId="4" xfId="0" applyFont="1" applyBorder="1" applyAlignment="1">
      <alignment horizontal="center" vertical="center" wrapText="1"/>
    </xf>
    <xf numFmtId="0" fontId="4" fillId="0" borderId="35" xfId="0" applyFont="1" applyBorder="1" applyAlignment="1">
      <alignment horizontal="center" vertical="center" wrapText="1"/>
    </xf>
    <xf numFmtId="0" fontId="9" fillId="0" borderId="35" xfId="1" applyFont="1" applyBorder="1" applyAlignment="1">
      <alignment vertical="center" wrapText="1"/>
    </xf>
    <xf numFmtId="0" fontId="10" fillId="0" borderId="2" xfId="1" applyFont="1" applyBorder="1" applyAlignment="1">
      <alignment horizontal="center" vertical="center" wrapText="1"/>
    </xf>
    <xf numFmtId="0" fontId="10" fillId="0" borderId="37" xfId="1" applyFont="1" applyBorder="1" applyAlignment="1">
      <alignment horizontal="center" vertical="center" wrapText="1"/>
    </xf>
    <xf numFmtId="0" fontId="10" fillId="3" borderId="40" xfId="1" applyFont="1" applyFill="1" applyBorder="1" applyAlignment="1">
      <alignment horizontal="center" vertical="center" wrapText="1"/>
    </xf>
    <xf numFmtId="0" fontId="10" fillId="3" borderId="31" xfId="1" applyFont="1" applyFill="1" applyBorder="1" applyAlignment="1">
      <alignment horizontal="center" vertical="center" wrapText="1"/>
    </xf>
    <xf numFmtId="0" fontId="8" fillId="0" borderId="0" xfId="2" applyAlignment="1" applyProtection="1">
      <alignment vertical="center" wrapText="1"/>
    </xf>
    <xf numFmtId="0" fontId="10" fillId="0" borderId="39" xfId="1" applyFont="1" applyBorder="1" applyAlignment="1">
      <alignment horizontal="center" vertical="center" wrapText="1"/>
    </xf>
    <xf numFmtId="0" fontId="10" fillId="3" borderId="4" xfId="1" applyFont="1" applyFill="1" applyBorder="1" applyAlignment="1">
      <alignment horizontal="center" vertical="center" wrapText="1"/>
    </xf>
    <xf numFmtId="0" fontId="10" fillId="3" borderId="3" xfId="1" applyFont="1" applyFill="1" applyBorder="1" applyAlignment="1">
      <alignment horizontal="center" vertical="center" wrapText="1"/>
    </xf>
    <xf numFmtId="0" fontId="10" fillId="3" borderId="32" xfId="1" applyFont="1" applyFill="1" applyBorder="1" applyAlignment="1">
      <alignment horizontal="center" vertical="center" wrapText="1"/>
    </xf>
    <xf numFmtId="0" fontId="10" fillId="3" borderId="36"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3" xfId="1" applyFont="1" applyFill="1" applyBorder="1" applyAlignment="1">
      <alignment horizontal="center" vertical="center" wrapText="1"/>
    </xf>
    <xf numFmtId="0" fontId="17" fillId="0" borderId="10" xfId="1" applyFont="1" applyBorder="1" applyAlignment="1">
      <alignment horizontal="left" wrapText="1"/>
    </xf>
    <xf numFmtId="0" fontId="17" fillId="0" borderId="11" xfId="1" applyFont="1" applyBorder="1" applyAlignment="1">
      <alignment horizontal="left" wrapText="1"/>
    </xf>
    <xf numFmtId="0" fontId="17" fillId="0" borderId="34" xfId="1" applyFont="1" applyBorder="1" applyAlignment="1">
      <alignment horizontal="left"/>
    </xf>
    <xf numFmtId="0" fontId="17" fillId="0" borderId="10" xfId="1" applyFont="1" applyBorder="1" applyAlignment="1">
      <alignment horizontal="left"/>
    </xf>
    <xf numFmtId="0" fontId="16" fillId="0" borderId="14" xfId="1" applyFont="1" applyBorder="1" applyAlignment="1">
      <alignment horizontal="left" wrapText="1"/>
    </xf>
    <xf numFmtId="0" fontId="16" fillId="0" borderId="34" xfId="1" applyFont="1" applyBorder="1" applyAlignment="1">
      <alignment horizontal="left" wrapText="1"/>
    </xf>
    <xf numFmtId="0" fontId="16" fillId="0" borderId="10" xfId="1" applyFont="1" applyBorder="1" applyAlignment="1">
      <alignment horizontal="left" wrapText="1"/>
    </xf>
    <xf numFmtId="0" fontId="3" fillId="0" borderId="14" xfId="1" applyBorder="1" applyAlignment="1">
      <alignment horizontal="left" vertical="center" wrapText="1"/>
    </xf>
    <xf numFmtId="0" fontId="3" fillId="0" borderId="34" xfId="1" applyBorder="1" applyAlignment="1">
      <alignment horizontal="left" vertical="center" wrapText="1"/>
    </xf>
    <xf numFmtId="0" fontId="3" fillId="0" borderId="10" xfId="1" applyBorder="1" applyAlignment="1">
      <alignment horizontal="left" vertical="center" wrapText="1"/>
    </xf>
    <xf numFmtId="0" fontId="11" fillId="3" borderId="35" xfId="1" applyFont="1" applyFill="1" applyBorder="1" applyAlignment="1">
      <alignment vertical="center" wrapText="1"/>
    </xf>
    <xf numFmtId="0" fontId="11" fillId="3" borderId="38" xfId="1" applyFont="1" applyFill="1" applyBorder="1" applyAlignment="1">
      <alignment vertical="center" wrapText="1"/>
    </xf>
    <xf numFmtId="0" fontId="11" fillId="3" borderId="36" xfId="1" applyFont="1" applyFill="1" applyBorder="1" applyAlignment="1">
      <alignment vertical="center" wrapText="1"/>
    </xf>
    <xf numFmtId="0" fontId="11" fillId="3" borderId="33" xfId="1" applyFont="1" applyFill="1" applyBorder="1" applyAlignment="1">
      <alignment vertical="center" wrapText="1"/>
    </xf>
    <xf numFmtId="0" fontId="12" fillId="3" borderId="4" xfId="1" applyFont="1" applyFill="1" applyBorder="1" applyAlignment="1">
      <alignment vertical="center" wrapText="1"/>
    </xf>
    <xf numFmtId="0" fontId="12" fillId="3" borderId="32" xfId="1" applyFont="1" applyFill="1" applyBorder="1" applyAlignment="1">
      <alignment vertical="center" wrapText="1"/>
    </xf>
    <xf numFmtId="0" fontId="2" fillId="0" borderId="14" xfId="1" applyFont="1" applyBorder="1" applyAlignment="1">
      <alignment horizontal="left" wrapText="1"/>
    </xf>
    <xf numFmtId="0" fontId="3" fillId="0" borderId="34" xfId="1" applyBorder="1" applyAlignment="1">
      <alignment horizontal="left" wrapText="1"/>
    </xf>
    <xf numFmtId="0" fontId="3" fillId="0" borderId="10" xfId="1" applyBorder="1" applyAlignment="1">
      <alignment horizontal="left" wrapText="1"/>
    </xf>
    <xf numFmtId="0" fontId="16" fillId="0" borderId="11" xfId="1" applyFont="1" applyBorder="1" applyAlignment="1">
      <alignment horizontal="left" wrapText="1"/>
    </xf>
    <xf numFmtId="0" fontId="17" fillId="0" borderId="14" xfId="1" applyFont="1" applyBorder="1" applyAlignment="1">
      <alignment horizontal="left" wrapText="1"/>
    </xf>
    <xf numFmtId="0" fontId="17" fillId="0" borderId="34" xfId="1" applyFont="1" applyBorder="1" applyAlignment="1">
      <alignment horizontal="left" wrapText="1"/>
    </xf>
    <xf numFmtId="0" fontId="7" fillId="0" borderId="0" xfId="1" applyFont="1" applyBorder="1" applyAlignment="1">
      <alignment wrapText="1"/>
    </xf>
    <xf numFmtId="0" fontId="3" fillId="3" borderId="36" xfId="1" applyFill="1" applyBorder="1" applyAlignment="1">
      <alignment vertical="top" wrapText="1"/>
    </xf>
    <xf numFmtId="0" fontId="3" fillId="3" borderId="33" xfId="1" applyFill="1" applyBorder="1" applyAlignment="1">
      <alignment vertical="top" wrapText="1"/>
    </xf>
    <xf numFmtId="0" fontId="7" fillId="0" borderId="0" xfId="0" applyFont="1" applyAlignment="1">
      <alignment horizontal="center"/>
    </xf>
  </cellXfs>
  <cellStyles count="3">
    <cellStyle name="Link" xfId="2" builtinId="8"/>
    <cellStyle name="Standard" xfId="0" builtinId="0"/>
    <cellStyle name="Standard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uke.de/studium-lehre/modellstudiengang-medizin-imed/studiengangorganisation/index.html" TargetMode="External"/><Relationship Id="rId1" Type="http://schemas.openxmlformats.org/officeDocument/2006/relationships/hyperlink" Target="http://www.uke.de/studierende/inde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0"/>
  <sheetViews>
    <sheetView tabSelected="1" zoomScale="90" zoomScaleNormal="90" workbookViewId="0">
      <selection activeCell="D4" sqref="D4"/>
    </sheetView>
  </sheetViews>
  <sheetFormatPr baseColWidth="10" defaultRowHeight="15" x14ac:dyDescent="0.25"/>
  <cols>
    <col min="1" max="1" width="10.140625" customWidth="1"/>
    <col min="2" max="2" width="33.140625" customWidth="1"/>
    <col min="3" max="3" width="34" bestFit="1" customWidth="1"/>
    <col min="4" max="4" width="18.85546875" customWidth="1"/>
    <col min="5" max="5" width="18.85546875" bestFit="1" customWidth="1"/>
    <col min="6" max="6" width="18" customWidth="1"/>
    <col min="7" max="7" width="7.85546875" bestFit="1" customWidth="1"/>
    <col min="12" max="14" width="23.7109375" customWidth="1"/>
    <col min="15" max="17" width="15.7109375" customWidth="1"/>
  </cols>
  <sheetData>
    <row r="2" spans="1:7" ht="15.75" x14ac:dyDescent="0.25">
      <c r="C2" s="154" t="s">
        <v>15</v>
      </c>
      <c r="D2" s="154"/>
    </row>
    <row r="3" spans="1:7" x14ac:dyDescent="0.25">
      <c r="D3" s="31"/>
      <c r="E3" s="31"/>
      <c r="F3" s="99" t="s">
        <v>16</v>
      </c>
      <c r="G3" s="99"/>
    </row>
    <row r="4" spans="1:7" ht="21" customHeight="1" x14ac:dyDescent="0.25">
      <c r="A4" s="20" t="s">
        <v>8</v>
      </c>
    </row>
    <row r="5" spans="1:7" ht="21" customHeight="1" thickBot="1" x14ac:dyDescent="0.3"/>
    <row r="6" spans="1:7" ht="30.75" thickBot="1" x14ac:dyDescent="0.3">
      <c r="A6" s="19" t="s">
        <v>14</v>
      </c>
      <c r="B6" s="16" t="s">
        <v>0</v>
      </c>
      <c r="C6" s="17" t="s">
        <v>1</v>
      </c>
      <c r="D6" s="18" t="s">
        <v>2</v>
      </c>
      <c r="E6" s="18" t="s">
        <v>73</v>
      </c>
      <c r="F6" s="18" t="s">
        <v>3</v>
      </c>
      <c r="G6" s="16" t="s">
        <v>4</v>
      </c>
    </row>
    <row r="7" spans="1:7" x14ac:dyDescent="0.25">
      <c r="A7" s="100"/>
      <c r="B7" s="10"/>
      <c r="C7" s="11" t="s">
        <v>5</v>
      </c>
      <c r="D7" s="11"/>
      <c r="E7" s="12">
        <f>D7/45</f>
        <v>0</v>
      </c>
      <c r="F7" s="13">
        <v>1</v>
      </c>
      <c r="G7" s="14">
        <f>E7*F7</f>
        <v>0</v>
      </c>
    </row>
    <row r="8" spans="1:7" x14ac:dyDescent="0.25">
      <c r="A8" s="101"/>
      <c r="B8" s="55"/>
      <c r="C8" s="7" t="s">
        <v>63</v>
      </c>
      <c r="D8" s="56"/>
      <c r="E8" s="57">
        <f>D8/45</f>
        <v>0</v>
      </c>
      <c r="F8" s="58">
        <v>1</v>
      </c>
      <c r="G8" s="2">
        <f>E8*F8</f>
        <v>0</v>
      </c>
    </row>
    <row r="9" spans="1:7" x14ac:dyDescent="0.25">
      <c r="A9" s="101"/>
      <c r="B9" s="55"/>
      <c r="C9" s="51" t="s">
        <v>64</v>
      </c>
      <c r="D9" s="51"/>
      <c r="E9" s="52">
        <f t="shared" ref="E9:E13" si="0">D9/45</f>
        <v>0</v>
      </c>
      <c r="F9" s="53">
        <v>0.3</v>
      </c>
      <c r="G9" s="54">
        <f t="shared" ref="G9:G13" si="1">E9*F9</f>
        <v>0</v>
      </c>
    </row>
    <row r="10" spans="1:7" x14ac:dyDescent="0.25">
      <c r="A10" s="101"/>
      <c r="B10" s="55"/>
      <c r="C10" s="51" t="s">
        <v>65</v>
      </c>
      <c r="D10" s="51"/>
      <c r="E10" s="52">
        <f t="shared" si="0"/>
        <v>0</v>
      </c>
      <c r="F10" s="53">
        <v>1</v>
      </c>
      <c r="G10" s="54">
        <f t="shared" si="1"/>
        <v>0</v>
      </c>
    </row>
    <row r="11" spans="1:7" x14ac:dyDescent="0.25">
      <c r="A11" s="101"/>
      <c r="B11" s="55"/>
      <c r="C11" s="51" t="s">
        <v>66</v>
      </c>
      <c r="D11" s="51"/>
      <c r="E11" s="52">
        <f t="shared" si="0"/>
        <v>0</v>
      </c>
      <c r="F11" s="53">
        <v>1</v>
      </c>
      <c r="G11" s="54">
        <f t="shared" si="1"/>
        <v>0</v>
      </c>
    </row>
    <row r="12" spans="1:7" x14ac:dyDescent="0.25">
      <c r="A12" s="101"/>
      <c r="B12" s="55"/>
      <c r="C12" s="51" t="s">
        <v>67</v>
      </c>
      <c r="D12" s="51"/>
      <c r="E12" s="52">
        <f t="shared" si="0"/>
        <v>0</v>
      </c>
      <c r="F12" s="53">
        <v>0.5</v>
      </c>
      <c r="G12" s="54">
        <f t="shared" si="1"/>
        <v>0</v>
      </c>
    </row>
    <row r="13" spans="1:7" ht="15.75" thickBot="1" x14ac:dyDescent="0.3">
      <c r="A13" s="102"/>
      <c r="B13" s="15"/>
      <c r="C13" s="59" t="s">
        <v>68</v>
      </c>
      <c r="D13" s="59"/>
      <c r="E13" s="60">
        <f t="shared" si="0"/>
        <v>0</v>
      </c>
      <c r="F13" s="61">
        <v>0.5</v>
      </c>
      <c r="G13" s="62">
        <f t="shared" si="1"/>
        <v>0</v>
      </c>
    </row>
    <row r="15" spans="1:7" ht="15.75" x14ac:dyDescent="0.25">
      <c r="A15" s="21" t="s">
        <v>9</v>
      </c>
    </row>
    <row r="16" spans="1:7" ht="15.75" thickBot="1" x14ac:dyDescent="0.3"/>
    <row r="17" spans="1:10" ht="30" customHeight="1" thickBot="1" x14ac:dyDescent="0.3">
      <c r="A17" s="90" t="s">
        <v>86</v>
      </c>
      <c r="B17" s="71" t="s">
        <v>10</v>
      </c>
      <c r="C17" s="69" t="s">
        <v>79</v>
      </c>
      <c r="D17" s="68" t="s">
        <v>6</v>
      </c>
      <c r="E17" s="49" t="s">
        <v>62</v>
      </c>
      <c r="F17" s="69" t="s">
        <v>3</v>
      </c>
      <c r="G17" s="70" t="s">
        <v>4</v>
      </c>
    </row>
    <row r="18" spans="1:10" ht="21" customHeight="1" x14ac:dyDescent="0.25">
      <c r="A18" s="103"/>
      <c r="B18" s="63"/>
      <c r="C18" s="64" t="s">
        <v>80</v>
      </c>
      <c r="D18" s="66"/>
      <c r="E18" s="65">
        <v>0</v>
      </c>
      <c r="F18" s="66">
        <v>1</v>
      </c>
      <c r="G18" s="67">
        <f>E18</f>
        <v>0</v>
      </c>
    </row>
    <row r="19" spans="1:10" ht="21" customHeight="1" x14ac:dyDescent="0.25">
      <c r="A19" s="103"/>
      <c r="B19" s="6"/>
      <c r="C19" s="7" t="s">
        <v>81</v>
      </c>
      <c r="D19" s="80"/>
      <c r="E19" s="22">
        <v>0</v>
      </c>
      <c r="F19" s="1">
        <v>1</v>
      </c>
      <c r="G19" s="67">
        <f t="shared" ref="G19" si="2">E19</f>
        <v>0</v>
      </c>
    </row>
    <row r="20" spans="1:10" ht="21" customHeight="1" thickBot="1" x14ac:dyDescent="0.3">
      <c r="A20" s="103"/>
      <c r="B20" s="8"/>
      <c r="C20" s="9" t="s">
        <v>74</v>
      </c>
      <c r="D20" s="81"/>
      <c r="E20" s="30">
        <v>0</v>
      </c>
      <c r="F20" s="3">
        <v>1</v>
      </c>
      <c r="G20" s="5">
        <f>D20*E20</f>
        <v>0</v>
      </c>
    </row>
    <row r="21" spans="1:10" ht="21" customHeight="1" thickBot="1" x14ac:dyDescent="0.3">
      <c r="A21" s="103"/>
      <c r="B21" s="47"/>
      <c r="C21" s="48" t="s">
        <v>69</v>
      </c>
      <c r="D21" s="49"/>
      <c r="E21" s="79">
        <v>2.8</v>
      </c>
      <c r="F21" s="50">
        <v>1</v>
      </c>
      <c r="G21" s="5">
        <f t="shared" ref="G21:G22" si="3">D21*E21</f>
        <v>0</v>
      </c>
    </row>
    <row r="22" spans="1:10" ht="21" customHeight="1" thickBot="1" x14ac:dyDescent="0.3">
      <c r="A22" s="104"/>
      <c r="B22" s="47"/>
      <c r="C22" s="48" t="s">
        <v>70</v>
      </c>
      <c r="D22" s="82"/>
      <c r="E22" s="79">
        <v>8.4</v>
      </c>
      <c r="F22" s="50">
        <v>1</v>
      </c>
      <c r="G22" s="5">
        <f t="shared" si="3"/>
        <v>0</v>
      </c>
    </row>
    <row r="23" spans="1:10" ht="15.75" thickBot="1" x14ac:dyDescent="0.3"/>
    <row r="24" spans="1:10" ht="15.75" customHeight="1" x14ac:dyDescent="0.25">
      <c r="F24" s="23" t="s">
        <v>11</v>
      </c>
      <c r="G24" s="24">
        <f>SUM(G7:G13,G18:G22)</f>
        <v>0</v>
      </c>
    </row>
    <row r="25" spans="1:10" ht="27" thickBot="1" x14ac:dyDescent="0.3">
      <c r="F25" s="91" t="s">
        <v>85</v>
      </c>
      <c r="G25" s="25">
        <f>G24/14</f>
        <v>0</v>
      </c>
    </row>
    <row r="26" spans="1:10" x14ac:dyDescent="0.25">
      <c r="F26" s="85"/>
      <c r="G26" s="86"/>
    </row>
    <row r="27" spans="1:10" x14ac:dyDescent="0.25">
      <c r="A27" s="74"/>
      <c r="B27" s="74"/>
      <c r="C27" s="74"/>
      <c r="D27" s="74"/>
      <c r="E27" s="74"/>
      <c r="F27" s="87"/>
      <c r="G27" s="88"/>
    </row>
    <row r="28" spans="1:10" x14ac:dyDescent="0.25">
      <c r="A28" s="111" t="s">
        <v>84</v>
      </c>
      <c r="B28" s="112"/>
      <c r="C28" s="112"/>
      <c r="D28" s="112"/>
      <c r="E28" s="112"/>
      <c r="F28" s="113"/>
      <c r="H28" s="72"/>
    </row>
    <row r="29" spans="1:10" x14ac:dyDescent="0.25">
      <c r="H29" s="72"/>
      <c r="I29" s="72"/>
      <c r="J29" s="72"/>
    </row>
    <row r="30" spans="1:10" x14ac:dyDescent="0.25">
      <c r="A30" s="105" t="s">
        <v>83</v>
      </c>
      <c r="B30" s="106"/>
      <c r="C30" s="106"/>
      <c r="D30" s="106"/>
      <c r="E30" s="106"/>
      <c r="F30" s="107"/>
      <c r="H30" s="73"/>
      <c r="I30" s="73"/>
      <c r="J30" s="72"/>
    </row>
    <row r="31" spans="1:10" ht="45" customHeight="1" x14ac:dyDescent="0.25">
      <c r="A31" s="108"/>
      <c r="B31" s="109"/>
      <c r="C31" s="109"/>
      <c r="D31" s="109"/>
      <c r="E31" s="109"/>
      <c r="F31" s="110"/>
      <c r="H31" s="73"/>
      <c r="I31" s="73"/>
      <c r="J31" s="72"/>
    </row>
    <row r="32" spans="1:10" ht="15.75" thickBot="1" x14ac:dyDescent="0.3">
      <c r="H32" s="73"/>
      <c r="I32" s="73"/>
      <c r="J32" s="72"/>
    </row>
    <row r="33" spans="1:10" x14ac:dyDescent="0.25">
      <c r="A33" s="95" t="s">
        <v>12</v>
      </c>
      <c r="B33" s="96"/>
      <c r="C33" s="96"/>
      <c r="D33" s="96"/>
      <c r="E33" s="96"/>
      <c r="F33" s="26"/>
      <c r="G33" s="27"/>
      <c r="H33" s="73"/>
      <c r="I33" s="73"/>
      <c r="J33" s="72"/>
    </row>
    <row r="34" spans="1:10" ht="15.75" thickBot="1" x14ac:dyDescent="0.3">
      <c r="A34" s="97" t="s">
        <v>13</v>
      </c>
      <c r="B34" s="98"/>
      <c r="C34" s="98"/>
      <c r="D34" s="98"/>
      <c r="E34" s="98"/>
      <c r="F34" s="28"/>
      <c r="G34" s="29"/>
      <c r="H34" s="73"/>
      <c r="I34" s="73"/>
      <c r="J34" s="72"/>
    </row>
    <row r="35" spans="1:10" x14ac:dyDescent="0.25">
      <c r="A35" s="72"/>
      <c r="B35" s="72"/>
      <c r="C35" s="72"/>
      <c r="D35" s="72"/>
      <c r="E35" s="73"/>
      <c r="F35" s="73"/>
      <c r="G35" s="73"/>
      <c r="H35" s="73"/>
      <c r="I35" s="73"/>
      <c r="J35" s="72"/>
    </row>
    <row r="36" spans="1:10" x14ac:dyDescent="0.25">
      <c r="A36" s="73"/>
      <c r="B36" s="73"/>
      <c r="C36" s="73"/>
      <c r="D36" s="73"/>
      <c r="E36" s="73"/>
      <c r="F36" s="73"/>
      <c r="G36" s="73"/>
      <c r="H36" s="73"/>
      <c r="I36" s="73"/>
      <c r="J36" s="72"/>
    </row>
    <row r="37" spans="1:10" x14ac:dyDescent="0.25">
      <c r="A37" s="73"/>
      <c r="B37" s="73"/>
      <c r="C37" s="73"/>
      <c r="D37" s="73"/>
      <c r="E37" s="73"/>
      <c r="F37" s="73"/>
      <c r="G37" s="73"/>
      <c r="H37" s="73"/>
      <c r="I37" s="73"/>
    </row>
    <row r="38" spans="1:10" x14ac:dyDescent="0.25">
      <c r="A38" s="72"/>
      <c r="B38" s="72"/>
      <c r="C38" s="72"/>
      <c r="D38" s="72"/>
      <c r="E38" s="73"/>
      <c r="F38" s="73"/>
      <c r="G38" s="73"/>
      <c r="H38" s="73"/>
      <c r="I38" s="73"/>
    </row>
    <row r="39" spans="1:10" x14ac:dyDescent="0.25">
      <c r="A39" s="72"/>
      <c r="B39" s="72"/>
      <c r="C39" s="72"/>
      <c r="D39" s="72"/>
      <c r="E39" s="73"/>
      <c r="F39" s="73"/>
      <c r="G39" s="73"/>
      <c r="H39" s="73"/>
      <c r="I39" s="73"/>
    </row>
    <row r="40" spans="1:10" ht="15.75" customHeight="1" x14ac:dyDescent="0.25"/>
  </sheetData>
  <mergeCells count="8">
    <mergeCell ref="C2:D2"/>
    <mergeCell ref="A33:E33"/>
    <mergeCell ref="A34:E34"/>
    <mergeCell ref="F3:G3"/>
    <mergeCell ref="A7:A13"/>
    <mergeCell ref="A18:A22"/>
    <mergeCell ref="A30:F31"/>
    <mergeCell ref="A28:F28"/>
  </mergeCells>
  <pageMargins left="0.7" right="0.7" top="0.78740157499999996" bottom="0.78740157499999996" header="0.3" footer="0.3"/>
  <pageSetup paperSize="9"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4"/>
  <sheetViews>
    <sheetView workbookViewId="0">
      <selection activeCell="C29" sqref="C29"/>
    </sheetView>
  </sheetViews>
  <sheetFormatPr baseColWidth="10" defaultRowHeight="15" x14ac:dyDescent="0.25"/>
  <cols>
    <col min="1" max="1" width="10.5703125" customWidth="1"/>
    <col min="2" max="2" width="33.140625" customWidth="1"/>
    <col min="3" max="3" width="34.140625" customWidth="1"/>
    <col min="4" max="4" width="18.85546875" customWidth="1"/>
    <col min="5" max="5" width="18.85546875" bestFit="1" customWidth="1"/>
    <col min="6" max="6" width="18" customWidth="1"/>
    <col min="7" max="7" width="7.85546875" bestFit="1" customWidth="1"/>
    <col min="12" max="14" width="23.7109375" customWidth="1"/>
    <col min="15" max="17" width="15.7109375" customWidth="1"/>
  </cols>
  <sheetData>
    <row r="2" spans="1:7" ht="15.75" x14ac:dyDescent="0.25">
      <c r="C2" s="32" t="s">
        <v>88</v>
      </c>
      <c r="D2" s="32"/>
    </row>
    <row r="3" spans="1:7" x14ac:dyDescent="0.25">
      <c r="D3" s="31"/>
      <c r="E3" s="31"/>
      <c r="F3" s="99" t="s">
        <v>16</v>
      </c>
      <c r="G3" s="99"/>
    </row>
    <row r="4" spans="1:7" ht="21" customHeight="1" x14ac:dyDescent="0.25">
      <c r="A4" s="20" t="s">
        <v>8</v>
      </c>
    </row>
    <row r="5" spans="1:7" ht="21" customHeight="1" thickBot="1" x14ac:dyDescent="0.3"/>
    <row r="6" spans="1:7" ht="30.75" thickBot="1" x14ac:dyDescent="0.3">
      <c r="A6" s="19" t="s">
        <v>14</v>
      </c>
      <c r="B6" s="16" t="s">
        <v>0</v>
      </c>
      <c r="C6" s="17" t="s">
        <v>1</v>
      </c>
      <c r="D6" s="18" t="s">
        <v>2</v>
      </c>
      <c r="E6" s="18" t="s">
        <v>78</v>
      </c>
      <c r="F6" s="18" t="s">
        <v>3</v>
      </c>
      <c r="G6" s="16" t="s">
        <v>4</v>
      </c>
    </row>
    <row r="7" spans="1:7" x14ac:dyDescent="0.25">
      <c r="A7" s="114"/>
      <c r="B7" s="55"/>
      <c r="C7" s="56" t="s">
        <v>5</v>
      </c>
      <c r="D7" s="56">
        <v>90</v>
      </c>
      <c r="E7" s="57">
        <f t="shared" ref="E7:E12" si="0">D7/45</f>
        <v>2</v>
      </c>
      <c r="F7" s="58">
        <v>1</v>
      </c>
      <c r="G7" s="57">
        <f t="shared" ref="G7:G12" si="1">E7*F7</f>
        <v>2</v>
      </c>
    </row>
    <row r="8" spans="1:7" x14ac:dyDescent="0.25">
      <c r="A8" s="115"/>
      <c r="B8" s="55"/>
      <c r="C8" s="56" t="s">
        <v>5</v>
      </c>
      <c r="D8" s="56">
        <v>90</v>
      </c>
      <c r="E8" s="57">
        <f t="shared" si="0"/>
        <v>2</v>
      </c>
      <c r="F8" s="58">
        <v>1</v>
      </c>
      <c r="G8" s="57">
        <f t="shared" si="1"/>
        <v>2</v>
      </c>
    </row>
    <row r="9" spans="1:7" x14ac:dyDescent="0.25">
      <c r="A9" s="115"/>
      <c r="B9" s="55"/>
      <c r="C9" s="56" t="s">
        <v>5</v>
      </c>
      <c r="D9" s="56">
        <v>90</v>
      </c>
      <c r="E9" s="57">
        <f t="shared" si="0"/>
        <v>2</v>
      </c>
      <c r="F9" s="58">
        <v>1</v>
      </c>
      <c r="G9" s="57">
        <f t="shared" si="1"/>
        <v>2</v>
      </c>
    </row>
    <row r="10" spans="1:7" x14ac:dyDescent="0.25">
      <c r="A10" s="115"/>
      <c r="B10" s="55"/>
      <c r="C10" s="56" t="s">
        <v>5</v>
      </c>
      <c r="D10" s="56">
        <v>90</v>
      </c>
      <c r="E10" s="57">
        <f t="shared" si="0"/>
        <v>2</v>
      </c>
      <c r="F10" s="58">
        <v>1</v>
      </c>
      <c r="G10" s="57">
        <f t="shared" si="1"/>
        <v>2</v>
      </c>
    </row>
    <row r="11" spans="1:7" x14ac:dyDescent="0.25">
      <c r="A11" s="115"/>
      <c r="B11" s="55"/>
      <c r="C11" s="7" t="s">
        <v>63</v>
      </c>
      <c r="D11" s="56">
        <v>90</v>
      </c>
      <c r="E11" s="57">
        <f t="shared" si="0"/>
        <v>2</v>
      </c>
      <c r="F11" s="58">
        <v>1</v>
      </c>
      <c r="G11" s="57">
        <f t="shared" si="1"/>
        <v>2</v>
      </c>
    </row>
    <row r="12" spans="1:7" x14ac:dyDescent="0.25">
      <c r="A12" s="115"/>
      <c r="B12" s="55"/>
      <c r="C12" s="7" t="s">
        <v>63</v>
      </c>
      <c r="D12" s="56">
        <v>90</v>
      </c>
      <c r="E12" s="57">
        <f t="shared" si="0"/>
        <v>2</v>
      </c>
      <c r="F12" s="58">
        <v>1</v>
      </c>
      <c r="G12" s="57">
        <f t="shared" si="1"/>
        <v>2</v>
      </c>
    </row>
    <row r="13" spans="1:7" x14ac:dyDescent="0.25">
      <c r="A13" s="89"/>
      <c r="B13" s="55"/>
      <c r="C13" s="7" t="s">
        <v>63</v>
      </c>
      <c r="D13" s="56">
        <v>90</v>
      </c>
      <c r="E13" s="57">
        <f t="shared" ref="E13:E14" si="2">D13/45</f>
        <v>2</v>
      </c>
      <c r="F13" s="58">
        <v>1</v>
      </c>
      <c r="G13" s="57">
        <f t="shared" ref="G13:G14" si="3">E13*F13</f>
        <v>2</v>
      </c>
    </row>
    <row r="14" spans="1:7" x14ac:dyDescent="0.25">
      <c r="A14" s="89"/>
      <c r="B14" s="55"/>
      <c r="C14" s="7" t="s">
        <v>63</v>
      </c>
      <c r="D14" s="56">
        <v>90</v>
      </c>
      <c r="E14" s="57">
        <f t="shared" si="2"/>
        <v>2</v>
      </c>
      <c r="F14" s="58">
        <v>1</v>
      </c>
      <c r="G14" s="57">
        <f t="shared" si="3"/>
        <v>2</v>
      </c>
    </row>
    <row r="15" spans="1:7" x14ac:dyDescent="0.25">
      <c r="A15" s="89"/>
      <c r="B15" s="55"/>
      <c r="C15" s="7" t="s">
        <v>67</v>
      </c>
      <c r="D15" s="56">
        <v>120</v>
      </c>
      <c r="E15" s="57">
        <f>D15/45</f>
        <v>2.6666666666666665</v>
      </c>
      <c r="F15" s="58">
        <v>0.5</v>
      </c>
      <c r="G15" s="57">
        <f>E15*F15</f>
        <v>1.3333333333333333</v>
      </c>
    </row>
    <row r="16" spans="1:7" x14ac:dyDescent="0.25">
      <c r="A16" s="89"/>
      <c r="B16" s="55"/>
      <c r="C16" s="7" t="s">
        <v>67</v>
      </c>
      <c r="D16" s="56">
        <v>120</v>
      </c>
      <c r="E16" s="57">
        <f>D16/45</f>
        <v>2.6666666666666665</v>
      </c>
      <c r="F16" s="58">
        <v>0.5</v>
      </c>
      <c r="G16" s="57">
        <f>E16*F16</f>
        <v>1.3333333333333333</v>
      </c>
    </row>
    <row r="17" spans="1:12" x14ac:dyDescent="0.25">
      <c r="A17" s="89"/>
      <c r="B17" s="55"/>
      <c r="C17" s="7" t="s">
        <v>67</v>
      </c>
      <c r="D17" s="56">
        <v>120</v>
      </c>
      <c r="E17" s="57">
        <f>D17/45</f>
        <v>2.6666666666666665</v>
      </c>
      <c r="F17" s="58">
        <v>0.5</v>
      </c>
      <c r="G17" s="57">
        <f>E17*F17</f>
        <v>1.3333333333333333</v>
      </c>
    </row>
    <row r="18" spans="1:12" x14ac:dyDescent="0.25">
      <c r="A18" s="89"/>
      <c r="B18" s="55"/>
      <c r="C18" s="93" t="s">
        <v>64</v>
      </c>
      <c r="D18" s="93">
        <v>120</v>
      </c>
      <c r="E18" s="94">
        <f>D18/45</f>
        <v>2.6666666666666665</v>
      </c>
      <c r="F18" s="93">
        <v>0.3</v>
      </c>
      <c r="G18" s="93">
        <f>E18*F18</f>
        <v>0.79999999999999993</v>
      </c>
    </row>
    <row r="19" spans="1:12" ht="30.75" customHeight="1" x14ac:dyDescent="0.25">
      <c r="A19" s="21" t="s">
        <v>9</v>
      </c>
    </row>
    <row r="20" spans="1:12" ht="15.75" thickBot="1" x14ac:dyDescent="0.3"/>
    <row r="21" spans="1:12" ht="29.25" customHeight="1" thickBot="1" x14ac:dyDescent="0.3">
      <c r="A21" s="90" t="s">
        <v>86</v>
      </c>
      <c r="B21" s="68" t="s">
        <v>10</v>
      </c>
      <c r="C21" s="69" t="s">
        <v>79</v>
      </c>
      <c r="D21" s="68" t="s">
        <v>6</v>
      </c>
      <c r="E21" s="49" t="s">
        <v>62</v>
      </c>
      <c r="F21" s="69" t="s">
        <v>3</v>
      </c>
      <c r="G21" s="70" t="s">
        <v>4</v>
      </c>
    </row>
    <row r="22" spans="1:12" ht="21" customHeight="1" x14ac:dyDescent="0.25">
      <c r="A22" s="103"/>
      <c r="B22" s="63"/>
      <c r="C22" s="64" t="s">
        <v>80</v>
      </c>
      <c r="D22" s="66"/>
      <c r="E22" s="65">
        <v>0</v>
      </c>
      <c r="F22" s="66">
        <v>1</v>
      </c>
      <c r="G22" s="83">
        <f>E22</f>
        <v>0</v>
      </c>
      <c r="I22" s="84"/>
    </row>
    <row r="23" spans="1:12" ht="21" customHeight="1" x14ac:dyDescent="0.25">
      <c r="A23" s="103"/>
      <c r="B23" s="6"/>
      <c r="C23" s="7" t="s">
        <v>81</v>
      </c>
      <c r="D23" s="80">
        <v>2</v>
      </c>
      <c r="E23" s="22">
        <v>8</v>
      </c>
      <c r="F23" s="1">
        <v>1</v>
      </c>
      <c r="G23" s="83">
        <f>E23</f>
        <v>8</v>
      </c>
      <c r="I23" s="84"/>
    </row>
    <row r="24" spans="1:12" ht="21" customHeight="1" thickBot="1" x14ac:dyDescent="0.3">
      <c r="A24" s="103"/>
      <c r="B24" s="8"/>
      <c r="C24" s="9" t="s">
        <v>74</v>
      </c>
      <c r="D24" s="81"/>
      <c r="E24" s="30">
        <v>0</v>
      </c>
      <c r="F24" s="3">
        <v>1</v>
      </c>
      <c r="G24" s="4">
        <f>D24*E24</f>
        <v>0</v>
      </c>
    </row>
    <row r="25" spans="1:12" ht="21" customHeight="1" thickBot="1" x14ac:dyDescent="0.3">
      <c r="A25" s="103"/>
      <c r="B25" s="47"/>
      <c r="C25" s="48" t="s">
        <v>69</v>
      </c>
      <c r="D25" s="49"/>
      <c r="E25" s="79">
        <v>2.8</v>
      </c>
      <c r="F25" s="50">
        <v>1</v>
      </c>
      <c r="G25" s="4">
        <f t="shared" ref="G25:G26" si="4">D25*E25</f>
        <v>0</v>
      </c>
    </row>
    <row r="26" spans="1:12" ht="21" customHeight="1" thickBot="1" x14ac:dyDescent="0.3">
      <c r="A26" s="104"/>
      <c r="B26" s="47"/>
      <c r="C26" s="48" t="s">
        <v>70</v>
      </c>
      <c r="D26" s="82"/>
      <c r="E26" s="79">
        <v>8.4</v>
      </c>
      <c r="F26" s="50">
        <v>1</v>
      </c>
      <c r="G26" s="4">
        <f t="shared" si="4"/>
        <v>0</v>
      </c>
    </row>
    <row r="27" spans="1:12" ht="15.75" thickBot="1" x14ac:dyDescent="0.3"/>
    <row r="28" spans="1:12" ht="15.75" customHeight="1" x14ac:dyDescent="0.25">
      <c r="F28" s="23" t="s">
        <v>11</v>
      </c>
      <c r="G28" s="24">
        <f>SUM(G7:G18,G22:G26)</f>
        <v>28.799999999999997</v>
      </c>
    </row>
    <row r="29" spans="1:12" ht="27" thickBot="1" x14ac:dyDescent="0.3">
      <c r="F29" s="91" t="s">
        <v>85</v>
      </c>
      <c r="G29" s="92">
        <f>G28/14</f>
        <v>2.0571428571428569</v>
      </c>
      <c r="J29" s="84"/>
      <c r="K29" s="84"/>
      <c r="L29" s="84"/>
    </row>
    <row r="30" spans="1:12" x14ac:dyDescent="0.25">
      <c r="F30" s="85"/>
      <c r="G30" s="86"/>
    </row>
    <row r="31" spans="1:12" x14ac:dyDescent="0.25">
      <c r="F31" s="84"/>
      <c r="G31" s="84"/>
    </row>
    <row r="32" spans="1:12" x14ac:dyDescent="0.25">
      <c r="A32" s="111" t="s">
        <v>84</v>
      </c>
      <c r="B32" s="112"/>
      <c r="C32" s="112"/>
      <c r="D32" s="112"/>
      <c r="E32" s="112"/>
      <c r="F32" s="113"/>
    </row>
    <row r="34" spans="1:7" ht="15" customHeight="1" x14ac:dyDescent="0.25">
      <c r="A34" s="105" t="s">
        <v>83</v>
      </c>
      <c r="B34" s="106"/>
      <c r="C34" s="106"/>
      <c r="D34" s="106"/>
      <c r="E34" s="106"/>
      <c r="F34" s="107"/>
    </row>
    <row r="35" spans="1:7" ht="43.5" customHeight="1" x14ac:dyDescent="0.25">
      <c r="A35" s="108"/>
      <c r="B35" s="109"/>
      <c r="C35" s="109"/>
      <c r="D35" s="109"/>
      <c r="E35" s="109"/>
      <c r="F35" s="110"/>
    </row>
    <row r="36" spans="1:7" ht="15.75" thickBot="1" x14ac:dyDescent="0.3"/>
    <row r="37" spans="1:7" x14ac:dyDescent="0.25">
      <c r="A37" s="95" t="s">
        <v>12</v>
      </c>
      <c r="B37" s="96"/>
      <c r="C37" s="96"/>
      <c r="D37" s="96"/>
      <c r="E37" s="96"/>
      <c r="F37" s="26"/>
      <c r="G37" s="27"/>
    </row>
    <row r="38" spans="1:7" ht="15.75" thickBot="1" x14ac:dyDescent="0.3">
      <c r="A38" s="97" t="s">
        <v>13</v>
      </c>
      <c r="B38" s="98"/>
      <c r="C38" s="98"/>
      <c r="D38" s="98"/>
      <c r="E38" s="98"/>
      <c r="F38" s="28"/>
      <c r="G38" s="29"/>
    </row>
    <row r="44" spans="1:7" ht="15.75" customHeight="1" x14ac:dyDescent="0.25"/>
    <row r="53" spans="7:7" x14ac:dyDescent="0.25">
      <c r="G53" s="46"/>
    </row>
    <row r="54" spans="7:7" x14ac:dyDescent="0.25">
      <c r="G54" s="46"/>
    </row>
  </sheetData>
  <mergeCells count="7">
    <mergeCell ref="A38:E38"/>
    <mergeCell ref="A37:E37"/>
    <mergeCell ref="A34:F35"/>
    <mergeCell ref="A32:F32"/>
    <mergeCell ref="F3:G3"/>
    <mergeCell ref="A7:A12"/>
    <mergeCell ref="A22:A26"/>
  </mergeCells>
  <pageMargins left="0.7" right="0.7" top="0.78740157499999996" bottom="0.78740157499999996" header="0.3" footer="0.3"/>
  <pageSetup paperSize="9" scale="9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52"/>
  </sheetPr>
  <dimension ref="A1:G40"/>
  <sheetViews>
    <sheetView workbookViewId="0">
      <selection activeCell="A26" sqref="A26:F26"/>
    </sheetView>
  </sheetViews>
  <sheetFormatPr baseColWidth="10" defaultRowHeight="12.75" x14ac:dyDescent="0.2"/>
  <cols>
    <col min="1" max="3" width="23.7109375" style="33" customWidth="1"/>
    <col min="4" max="6" width="15.7109375" style="33" customWidth="1"/>
    <col min="7" max="16384" width="11.42578125" style="33"/>
  </cols>
  <sheetData>
    <row r="1" spans="1:7" ht="15.75" x14ac:dyDescent="0.25">
      <c r="A1" s="151" t="s">
        <v>56</v>
      </c>
      <c r="B1" s="151"/>
      <c r="C1" s="151"/>
      <c r="D1" s="151"/>
      <c r="E1" s="151"/>
      <c r="F1" s="151"/>
    </row>
    <row r="2" spans="1:7" ht="14.25" customHeight="1" x14ac:dyDescent="0.2">
      <c r="B2" s="37"/>
      <c r="C2" s="37"/>
      <c r="D2" s="37"/>
      <c r="E2" s="37"/>
      <c r="F2" s="37"/>
    </row>
    <row r="3" spans="1:7" ht="14.25" customHeight="1" thickBot="1" x14ac:dyDescent="0.25">
      <c r="B3" s="37"/>
      <c r="C3" s="37"/>
      <c r="D3" s="37"/>
      <c r="E3" s="37"/>
      <c r="F3" s="37"/>
    </row>
    <row r="4" spans="1:7" x14ac:dyDescent="0.2">
      <c r="A4" s="143" t="s">
        <v>55</v>
      </c>
      <c r="B4" s="144"/>
      <c r="C4" s="143" t="s">
        <v>54</v>
      </c>
      <c r="D4" s="144"/>
      <c r="E4" s="143" t="s">
        <v>53</v>
      </c>
      <c r="F4" s="144"/>
      <c r="G4" s="116"/>
    </row>
    <row r="5" spans="1:7" x14ac:dyDescent="0.2">
      <c r="A5" s="139" t="s">
        <v>52</v>
      </c>
      <c r="B5" s="140"/>
      <c r="C5" s="139" t="s">
        <v>51</v>
      </c>
      <c r="D5" s="140"/>
      <c r="E5" s="139" t="s">
        <v>50</v>
      </c>
      <c r="F5" s="140"/>
      <c r="G5" s="116"/>
    </row>
    <row r="6" spans="1:7" ht="13.5" thickBot="1" x14ac:dyDescent="0.25">
      <c r="A6" s="141" t="s">
        <v>49</v>
      </c>
      <c r="B6" s="142"/>
      <c r="C6" s="152"/>
      <c r="D6" s="153"/>
      <c r="E6" s="152"/>
      <c r="F6" s="153"/>
      <c r="G6" s="116"/>
    </row>
    <row r="7" spans="1:7" x14ac:dyDescent="0.2">
      <c r="A7" s="117" t="s">
        <v>48</v>
      </c>
      <c r="B7" s="117" t="s">
        <v>47</v>
      </c>
      <c r="C7" s="117" t="s">
        <v>32</v>
      </c>
      <c r="D7" s="43" t="s">
        <v>46</v>
      </c>
      <c r="E7" s="117" t="s">
        <v>45</v>
      </c>
      <c r="F7" s="43" t="s">
        <v>44</v>
      </c>
      <c r="G7" s="116"/>
    </row>
    <row r="8" spans="1:7" ht="13.5" thickBot="1" x14ac:dyDescent="0.25">
      <c r="A8" s="122"/>
      <c r="B8" s="122"/>
      <c r="C8" s="118"/>
      <c r="D8" s="41" t="s">
        <v>43</v>
      </c>
      <c r="E8" s="122"/>
      <c r="F8" s="43" t="s">
        <v>43</v>
      </c>
      <c r="G8" s="116"/>
    </row>
    <row r="9" spans="1:7" ht="13.5" thickBot="1" x14ac:dyDescent="0.25">
      <c r="A9" s="122"/>
      <c r="B9" s="122"/>
      <c r="C9" s="41" t="s">
        <v>34</v>
      </c>
      <c r="D9" s="41" t="s">
        <v>43</v>
      </c>
      <c r="E9" s="118"/>
      <c r="F9" s="42"/>
      <c r="G9" s="40"/>
    </row>
    <row r="10" spans="1:7" ht="13.5" thickBot="1" x14ac:dyDescent="0.25">
      <c r="A10" s="122"/>
      <c r="B10" s="118"/>
      <c r="C10" s="41" t="s">
        <v>32</v>
      </c>
      <c r="D10" s="41" t="s">
        <v>42</v>
      </c>
      <c r="E10" s="117" t="s">
        <v>41</v>
      </c>
      <c r="F10" s="117" t="s">
        <v>40</v>
      </c>
      <c r="G10" s="40"/>
    </row>
    <row r="11" spans="1:7" ht="13.5" thickBot="1" x14ac:dyDescent="0.25">
      <c r="A11" s="118"/>
      <c r="B11" s="119" t="s">
        <v>30</v>
      </c>
      <c r="C11" s="120"/>
      <c r="D11" s="38" t="s">
        <v>39</v>
      </c>
      <c r="E11" s="118"/>
      <c r="F11" s="118"/>
      <c r="G11" s="40"/>
    </row>
    <row r="12" spans="1:7" ht="13.5" thickBot="1" x14ac:dyDescent="0.25">
      <c r="A12" s="117" t="s">
        <v>38</v>
      </c>
      <c r="B12" s="117" t="s">
        <v>35</v>
      </c>
      <c r="C12" s="41" t="s">
        <v>32</v>
      </c>
      <c r="D12" s="41" t="s">
        <v>37</v>
      </c>
      <c r="E12" s="117" t="s">
        <v>36</v>
      </c>
      <c r="F12" s="117" t="s">
        <v>35</v>
      </c>
      <c r="G12" s="40"/>
    </row>
    <row r="13" spans="1:7" ht="13.5" thickBot="1" x14ac:dyDescent="0.25">
      <c r="A13" s="122"/>
      <c r="B13" s="122"/>
      <c r="C13" s="41" t="s">
        <v>34</v>
      </c>
      <c r="D13" s="41" t="s">
        <v>33</v>
      </c>
      <c r="E13" s="122"/>
      <c r="F13" s="122"/>
      <c r="G13" s="40"/>
    </row>
    <row r="14" spans="1:7" ht="13.5" thickBot="1" x14ac:dyDescent="0.25">
      <c r="A14" s="122"/>
      <c r="B14" s="118"/>
      <c r="C14" s="41" t="s">
        <v>32</v>
      </c>
      <c r="D14" s="41" t="s">
        <v>31</v>
      </c>
      <c r="E14" s="118"/>
      <c r="F14" s="118"/>
      <c r="G14" s="40"/>
    </row>
    <row r="15" spans="1:7" x14ac:dyDescent="0.2">
      <c r="A15" s="122"/>
      <c r="B15" s="123" t="s">
        <v>30</v>
      </c>
      <c r="C15" s="124"/>
      <c r="D15" s="124"/>
      <c r="E15" s="125"/>
      <c r="F15" s="39" t="s">
        <v>29</v>
      </c>
      <c r="G15" s="116"/>
    </row>
    <row r="16" spans="1:7" ht="13.5" thickBot="1" x14ac:dyDescent="0.25">
      <c r="A16" s="118"/>
      <c r="B16" s="126"/>
      <c r="C16" s="127"/>
      <c r="D16" s="127"/>
      <c r="E16" s="128"/>
      <c r="F16" s="38" t="s">
        <v>28</v>
      </c>
      <c r="G16" s="116"/>
    </row>
    <row r="17" spans="1:7" ht="12.75" customHeight="1" x14ac:dyDescent="0.2">
      <c r="A17" s="121" t="s">
        <v>27</v>
      </c>
      <c r="B17" s="121"/>
      <c r="C17" s="121"/>
      <c r="D17" s="121"/>
      <c r="E17" s="121"/>
      <c r="F17" s="121"/>
      <c r="G17" s="121"/>
    </row>
    <row r="18" spans="1:7" ht="14.25" customHeight="1" x14ac:dyDescent="0.2">
      <c r="B18" s="37"/>
      <c r="C18" s="37"/>
      <c r="D18" s="37"/>
      <c r="E18" s="37"/>
      <c r="F18" s="37"/>
    </row>
    <row r="19" spans="1:7" x14ac:dyDescent="0.2">
      <c r="B19" s="37"/>
      <c r="C19" s="37"/>
      <c r="D19" s="37"/>
      <c r="E19" s="37"/>
      <c r="F19" s="37"/>
    </row>
    <row r="20" spans="1:7" x14ac:dyDescent="0.2">
      <c r="B20" s="37"/>
      <c r="C20" s="37"/>
      <c r="D20" s="37"/>
      <c r="E20" s="37"/>
      <c r="F20" s="37"/>
    </row>
    <row r="21" spans="1:7" x14ac:dyDescent="0.2">
      <c r="A21" s="145" t="s">
        <v>26</v>
      </c>
      <c r="B21" s="146"/>
      <c r="C21" s="146"/>
      <c r="D21" s="146"/>
      <c r="E21" s="146"/>
      <c r="F21" s="147"/>
    </row>
    <row r="22" spans="1:7" x14ac:dyDescent="0.2">
      <c r="A22" s="36" t="s">
        <v>20</v>
      </c>
      <c r="B22" s="146" t="s">
        <v>25</v>
      </c>
      <c r="C22" s="146"/>
      <c r="D22" s="146"/>
      <c r="E22" s="146"/>
      <c r="F22" s="147"/>
    </row>
    <row r="23" spans="1:7" x14ac:dyDescent="0.2">
      <c r="A23" s="36" t="s">
        <v>24</v>
      </c>
      <c r="B23" s="146" t="s">
        <v>23</v>
      </c>
      <c r="C23" s="146"/>
      <c r="D23" s="146"/>
      <c r="E23" s="146"/>
      <c r="F23" s="147"/>
    </row>
    <row r="24" spans="1:7" ht="25.5" customHeight="1" x14ac:dyDescent="0.2">
      <c r="A24" s="36" t="s">
        <v>22</v>
      </c>
      <c r="B24" s="146" t="s">
        <v>21</v>
      </c>
      <c r="C24" s="146"/>
      <c r="D24" s="146"/>
      <c r="E24" s="146"/>
      <c r="F24" s="147"/>
    </row>
    <row r="26" spans="1:7" x14ac:dyDescent="0.2">
      <c r="A26" s="148" t="s">
        <v>87</v>
      </c>
      <c r="B26" s="130"/>
      <c r="C26" s="130"/>
      <c r="D26" s="130"/>
      <c r="E26" s="130"/>
      <c r="F26" s="130"/>
    </row>
    <row r="27" spans="1:7" ht="26.25" customHeight="1" x14ac:dyDescent="0.2">
      <c r="A27" s="44" t="s">
        <v>20</v>
      </c>
      <c r="B27" s="149" t="s">
        <v>19</v>
      </c>
      <c r="C27" s="150"/>
      <c r="D27" s="150"/>
      <c r="E27" s="150"/>
      <c r="F27" s="129"/>
    </row>
    <row r="29" spans="1:7" x14ac:dyDescent="0.2">
      <c r="A29" s="145" t="s">
        <v>57</v>
      </c>
      <c r="B29" s="146"/>
      <c r="C29" s="146"/>
      <c r="D29" s="146"/>
      <c r="E29" s="146"/>
      <c r="F29" s="147"/>
    </row>
    <row r="30" spans="1:7" x14ac:dyDescent="0.2">
      <c r="A30" s="45" t="s">
        <v>58</v>
      </c>
      <c r="B30" s="146" t="s">
        <v>18</v>
      </c>
      <c r="C30" s="146"/>
      <c r="D30" s="146"/>
      <c r="E30" s="146"/>
      <c r="F30" s="147"/>
    </row>
    <row r="31" spans="1:7" x14ac:dyDescent="0.2">
      <c r="A31" s="45" t="s">
        <v>59</v>
      </c>
      <c r="B31" s="146" t="s">
        <v>17</v>
      </c>
      <c r="C31" s="146"/>
      <c r="D31" s="146"/>
      <c r="E31" s="146"/>
      <c r="F31" s="147"/>
    </row>
    <row r="32" spans="1:7" x14ac:dyDescent="0.2">
      <c r="B32" s="35"/>
      <c r="C32" s="35"/>
      <c r="D32" s="35"/>
      <c r="E32" s="35"/>
      <c r="F32" s="35"/>
    </row>
    <row r="33" spans="1:7" x14ac:dyDescent="0.2">
      <c r="A33" s="133" t="s">
        <v>60</v>
      </c>
      <c r="B33" s="134"/>
      <c r="C33" s="134"/>
      <c r="D33" s="134"/>
      <c r="E33" s="134"/>
      <c r="F33" s="135"/>
    </row>
    <row r="34" spans="1:7" x14ac:dyDescent="0.2">
      <c r="A34" s="45" t="s">
        <v>71</v>
      </c>
      <c r="B34" s="131" t="s">
        <v>75</v>
      </c>
      <c r="C34" s="131"/>
      <c r="D34" s="131"/>
      <c r="E34" s="131"/>
      <c r="F34" s="132"/>
    </row>
    <row r="35" spans="1:7" x14ac:dyDescent="0.2">
      <c r="A35" s="45" t="s">
        <v>72</v>
      </c>
      <c r="B35" s="131" t="s">
        <v>76</v>
      </c>
      <c r="C35" s="131"/>
      <c r="D35" s="131"/>
      <c r="E35" s="131"/>
      <c r="F35" s="132"/>
    </row>
    <row r="36" spans="1:7" x14ac:dyDescent="0.2">
      <c r="A36" s="45" t="s">
        <v>61</v>
      </c>
      <c r="B36" s="129" t="s">
        <v>77</v>
      </c>
      <c r="C36" s="130"/>
      <c r="D36" s="130"/>
      <c r="E36" s="130"/>
      <c r="F36" s="130"/>
    </row>
    <row r="38" spans="1:7" ht="15" x14ac:dyDescent="0.25">
      <c r="A38" s="76" t="s">
        <v>7</v>
      </c>
      <c r="B38" s="77"/>
      <c r="C38" s="77"/>
      <c r="D38" s="77"/>
      <c r="E38" s="77"/>
      <c r="F38" s="78"/>
      <c r="G38" s="34"/>
    </row>
    <row r="39" spans="1:7" ht="30.75" customHeight="1" x14ac:dyDescent="0.2">
      <c r="A39" s="136" t="s">
        <v>82</v>
      </c>
      <c r="B39" s="137"/>
      <c r="C39" s="137"/>
      <c r="D39" s="137"/>
      <c r="E39" s="137"/>
      <c r="F39" s="138"/>
      <c r="G39" s="75"/>
    </row>
    <row r="40" spans="1:7" ht="15.75" customHeight="1" x14ac:dyDescent="0.2">
      <c r="A40" s="75"/>
      <c r="B40" s="75"/>
      <c r="C40" s="75"/>
      <c r="D40" s="75"/>
      <c r="E40" s="75"/>
      <c r="F40" s="75"/>
      <c r="G40" s="75"/>
    </row>
  </sheetData>
  <mergeCells count="40">
    <mergeCell ref="A1:F1"/>
    <mergeCell ref="B22:F22"/>
    <mergeCell ref="B23:F23"/>
    <mergeCell ref="A21:F21"/>
    <mergeCell ref="C6:D6"/>
    <mergeCell ref="B12:B14"/>
    <mergeCell ref="E6:F6"/>
    <mergeCell ref="A7:A11"/>
    <mergeCell ref="B7:B10"/>
    <mergeCell ref="C7:C8"/>
    <mergeCell ref="E7:E9"/>
    <mergeCell ref="A29:F29"/>
    <mergeCell ref="A12:A16"/>
    <mergeCell ref="E12:E14"/>
    <mergeCell ref="B31:F31"/>
    <mergeCell ref="B24:F24"/>
    <mergeCell ref="A26:F26"/>
    <mergeCell ref="B27:F27"/>
    <mergeCell ref="B30:F30"/>
    <mergeCell ref="G4:G6"/>
    <mergeCell ref="A5:B5"/>
    <mergeCell ref="C5:D5"/>
    <mergeCell ref="E5:F5"/>
    <mergeCell ref="A6:B6"/>
    <mergeCell ref="A4:B4"/>
    <mergeCell ref="C4:D4"/>
    <mergeCell ref="E4:F4"/>
    <mergeCell ref="B36:F36"/>
    <mergeCell ref="B34:F34"/>
    <mergeCell ref="B35:F35"/>
    <mergeCell ref="A33:F33"/>
    <mergeCell ref="A39:F39"/>
    <mergeCell ref="G7:G8"/>
    <mergeCell ref="E10:E11"/>
    <mergeCell ref="F10:F11"/>
    <mergeCell ref="B11:C11"/>
    <mergeCell ref="A17:G17"/>
    <mergeCell ref="F12:F14"/>
    <mergeCell ref="B15:E16"/>
    <mergeCell ref="G15:G16"/>
  </mergeCells>
  <hyperlinks>
    <hyperlink ref="A17" r:id="rId1" display="http://www.uke.de/studierende/index/"/>
    <hyperlink ref="A17:G17" r:id="rId2" display="Hinweise zu den konkreten Unterrichtszeiträumen befinden sich unter www.uke.de/studierende/index/ "/>
  </hyperlinks>
  <pageMargins left="0.78740157480314965" right="0.78740157480314965" top="0.98425196850393704" bottom="0.98425196850393704" header="0.51181102362204722" footer="0.51181102362204722"/>
  <pageSetup paperSize="9" scale="80" orientation="landscape" r:id="rId3"/>
  <headerFooter alignWithMargins="0"/>
  <legacy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Vorlage</vt:lpstr>
      <vt:lpstr>Beispieltabelle</vt:lpstr>
      <vt:lpstr>Anrechnungsfaktoren-Legende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Walther, Thomas</dc:creator>
  <cp:lastModifiedBy>Meyer, Jelka</cp:lastModifiedBy>
  <cp:lastPrinted>2017-03-06T16:32:20Z</cp:lastPrinted>
  <dcterms:created xsi:type="dcterms:W3CDTF">2017-03-03T09:31:24Z</dcterms:created>
  <dcterms:modified xsi:type="dcterms:W3CDTF">2018-01-29T10:25:26Z</dcterms:modified>
</cp:coreProperties>
</file>